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отчет" sheetId="1" r:id="rId1"/>
    <sheet name="оценка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3" i="1"/>
  <c r="E55"/>
  <c r="E73" s="1"/>
  <c r="K21" i="2" l="1"/>
  <c r="J21"/>
  <c r="I21"/>
  <c r="D21"/>
  <c r="E21"/>
  <c r="F21"/>
  <c r="C21"/>
  <c r="F47" i="1" l="1"/>
  <c r="E47"/>
  <c r="D47"/>
  <c r="F41"/>
  <c r="E41"/>
  <c r="D41"/>
  <c r="F30"/>
  <c r="E30"/>
  <c r="D30"/>
  <c r="E11" l="1"/>
  <c r="F11"/>
  <c r="D11"/>
  <c r="D55"/>
  <c r="D73" l="1"/>
  <c r="D72" s="1"/>
  <c r="F22"/>
  <c r="E22"/>
  <c r="F16"/>
  <c r="E16"/>
  <c r="F10" l="1"/>
  <c r="E10"/>
  <c r="D22" l="1"/>
  <c r="E76" l="1"/>
  <c r="F76"/>
  <c r="D76" l="1"/>
  <c r="D56"/>
  <c r="D74" s="1"/>
  <c r="F66"/>
  <c r="E66"/>
  <c r="D66"/>
  <c r="F60"/>
  <c r="E60"/>
  <c r="D60"/>
  <c r="F57"/>
  <c r="E57"/>
  <c r="E75" s="1"/>
  <c r="F54" l="1"/>
  <c r="F75"/>
  <c r="E54"/>
  <c r="E72" s="1"/>
  <c r="D75"/>
  <c r="D54"/>
  <c r="D16"/>
  <c r="D10" s="1"/>
  <c r="F72" l="1"/>
</calcChain>
</file>

<file path=xl/sharedStrings.xml><?xml version="1.0" encoding="utf-8"?>
<sst xmlns="http://schemas.openxmlformats.org/spreadsheetml/2006/main" count="155" uniqueCount="73">
  <si>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</si>
  <si>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</si>
  <si>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</si>
  <si>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</si>
  <si>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</si>
  <si>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</si>
  <si>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</si>
  <si>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</si>
  <si>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</si>
  <si>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</si>
  <si>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</si>
  <si>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</si>
  <si>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</si>
  <si>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</si>
  <si>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</si>
  <si>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</si>
  <si>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</si>
  <si>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</si>
  <si>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</si>
  <si>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</si>
  <si>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</si>
  <si>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</si>
  <si>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>шт.</t>
  </si>
  <si>
    <t xml:space="preserve">Глава администрации </t>
  </si>
  <si>
    <t>Подпрограмма № 1: Развитие жилищного хозяйства МО "Кузёмкинское сельское поселение"</t>
  </si>
  <si>
    <t>Мероприятия:  Мероприятия в области жилищного хозяйства муцниципального образования:</t>
  </si>
  <si>
    <t>Мероприятия:  Мероприятия в области коммунального хозяйства муцниципального образования:</t>
  </si>
  <si>
    <t>Подпрограмма № 2: Развитие коммунального хозяйства МО "Кузёмкинское сельское поселение"</t>
  </si>
  <si>
    <t>Мероприятия по ремонту объектов коммунального хозяйства</t>
  </si>
  <si>
    <t>1.1</t>
  </si>
  <si>
    <t>Мероприятия по содержанию жилого фонда, находящегося в муниципальной собственности</t>
  </si>
  <si>
    <t>Оплата взносов за капитальный ремонт многоквартирных домов</t>
  </si>
  <si>
    <t>2.1</t>
  </si>
  <si>
    <t>Мероприятия:  Мероприятия по повышению благоустроенности муцниципального образования:</t>
  </si>
  <si>
    <t>Мероприятия по содержанию, обслуживанию, капитальному и текущему ремонту объектов уличного освещения, а также мероприятия по содержанию, поддержанию и улучшению санитарного и эстетического состояния территории муниципального образования</t>
  </si>
  <si>
    <t>3.1</t>
  </si>
  <si>
    <t>3.2</t>
  </si>
  <si>
    <t xml:space="preserve">Расходы произведены "по факту" на основании актов выполненных работ.
</t>
  </si>
  <si>
    <t xml:space="preserve">За счет средств федерального бюджета </t>
  </si>
  <si>
    <t>Создание благоприятных условий для проживания в сельской местности</t>
  </si>
  <si>
    <t>Создание условий для устойчивого функционирования коммунального хозяйства на территории МО "Кузёмкинское сельское поселение"</t>
  </si>
  <si>
    <t xml:space="preserve">Создание условий для проведения мероприятий, направленных на сферу благоустройства территории МО "Кузёмкинское сельское поселение" </t>
  </si>
  <si>
    <t>Ремонт объектов уличного освещения</t>
  </si>
  <si>
    <t>Услуги Электроэнергия уличного освещения</t>
  </si>
  <si>
    <t>квт.ч</t>
  </si>
  <si>
    <t>Вывоз несанкционированных свалок</t>
  </si>
  <si>
    <t>куб.м.</t>
  </si>
  <si>
    <t>Уборка территории муниципального образования</t>
  </si>
  <si>
    <t>нас.пункт</t>
  </si>
  <si>
    <t>Содержание уличного освещения, приобретение светодиодных светильников</t>
  </si>
  <si>
    <t>1.2</t>
  </si>
  <si>
    <t>Поставка и монтаж водогрейного котла КВГМ-2,0</t>
  </si>
  <si>
    <t>Капитальный ремонт мягкой кровли многоквартирного дома № 29 д.Кейкино</t>
  </si>
  <si>
    <t>В связи с несвоевременным документов для рассчетов.</t>
  </si>
  <si>
    <t>Уборка территории муниципального образования в т.ч. вывоз несанкционированных свалок</t>
  </si>
  <si>
    <t xml:space="preserve">Отчет о выполнении муниципальной программы муниципального образования «Кузёмкинское сельское поселение»
«Развитие жилищно-коммунального хозяйства и благоустройства территории муниципального образования "Кузёмкинское сельское поселение" Кингисеппского муниципального района Ленинградской области» 
на 2020-2022 годы»
</t>
  </si>
  <si>
    <t xml:space="preserve">Планируемый объем финансирования 
на 2020 год             (тыс. руб.)
</t>
  </si>
  <si>
    <t>С.А. Демченко</t>
  </si>
  <si>
    <t>Исп: А.О. Мельникова Тел.8 (81375) 68-447</t>
  </si>
  <si>
    <t>Планируемое значение показателя на 2020 год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</si>
  <si>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жилищно-коммунального хозяйства и благоустройства территории муниципального образования "Кузёмкинское сельское поселение" Кингисеппского муниципального района Ленинградской области» на 2020-2022 годы»
</t>
  </si>
  <si>
    <t>за  2 квартал 2020 года</t>
  </si>
  <si>
    <t>за 2 квартал 2020г.</t>
  </si>
  <si>
    <t>Достигнутое значение показателя за 2 квартал 2020 года</t>
  </si>
  <si>
    <t>за январь – июнь  2020 года</t>
  </si>
  <si>
    <t>Приобретение лампочек для уличного освещения</t>
  </si>
  <si>
    <t xml:space="preserve">                                    С.А. Демченко</t>
  </si>
  <si>
    <t>2.2</t>
  </si>
  <si>
    <t>2.3</t>
  </si>
  <si>
    <t>Расходы произведены "по факту" на основании актов выполненных работ.</t>
  </si>
  <si>
    <t>Оплата гос.пошлины и за пользование чужими средствами</t>
  </si>
  <si>
    <t>Обустройство контейнерных площадок</t>
  </si>
  <si>
    <t xml:space="preserve">Приобретение расходного материала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</si>
</sst>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topLeftCell="A5" workbookViewId="0">
      <selection activeCell="D48" sqref="D48"/>
    </sheetView>
  </sheetViews>
  <sheetFormatPr defaultRowHeight="15"/>
  <cols>
    <col min="1" max="1" width="4.140625" customWidth="1"/>
    <col min="2" max="2" width="15.7109375" customWidth="1"/>
    <col min="3" max="3" width="31.1406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62" t="s">
        <v>55</v>
      </c>
      <c r="C1" s="61"/>
      <c r="D1" s="61"/>
      <c r="E1" s="61"/>
      <c r="F1" s="61"/>
      <c r="G1" s="61"/>
      <c r="H1" s="61"/>
      <c r="I1" s="1"/>
      <c r="J1" s="1"/>
      <c r="K1" s="1"/>
    </row>
    <row r="2" spans="1:11" ht="0.75" customHeight="1">
      <c r="A2" s="7"/>
      <c r="B2" s="12"/>
      <c r="C2" s="12"/>
      <c r="D2" s="12"/>
      <c r="E2" s="12"/>
      <c r="F2" s="12"/>
      <c r="G2" s="12"/>
      <c r="H2" s="12"/>
      <c r="I2" s="1"/>
      <c r="J2" s="1"/>
      <c r="K2" s="1"/>
    </row>
    <row r="3" spans="1:11">
      <c r="A3" s="7"/>
      <c r="B3" s="61" t="s">
        <v>61</v>
      </c>
      <c r="C3" s="61"/>
      <c r="D3" s="61"/>
      <c r="E3" s="61"/>
      <c r="F3" s="61"/>
      <c r="G3" s="61"/>
      <c r="H3" s="61"/>
      <c r="I3" s="1"/>
      <c r="J3" s="1"/>
      <c r="K3" s="1"/>
    </row>
    <row r="4" spans="1:11">
      <c r="A4" s="7"/>
      <c r="B4" s="13"/>
      <c r="C4" s="13"/>
      <c r="D4" s="13"/>
      <c r="E4" s="13"/>
      <c r="F4" s="13"/>
      <c r="G4" s="13"/>
      <c r="H4" s="13"/>
      <c r="I4" s="1"/>
      <c r="J4" s="1"/>
      <c r="K4" s="1"/>
    </row>
    <row r="5" spans="1:11">
      <c r="A5" s="59" t="s">
        <v>6</v>
      </c>
      <c r="B5" s="59" t="s">
        <v>5</v>
      </c>
      <c r="C5" s="59" t="s">
        <v>0</v>
      </c>
      <c r="D5" s="63" t="s">
        <v>64</v>
      </c>
      <c r="E5" s="63"/>
      <c r="F5" s="63"/>
      <c r="G5" s="63"/>
      <c r="H5" s="59" t="s">
        <v>4</v>
      </c>
      <c r="I5" s="1"/>
      <c r="J5" s="1"/>
      <c r="K5" s="1"/>
    </row>
    <row r="6" spans="1:11" ht="85.5">
      <c r="A6" s="60"/>
      <c r="B6" s="60"/>
      <c r="C6" s="60"/>
      <c r="D6" s="4" t="s">
        <v>56</v>
      </c>
      <c r="E6" s="4" t="s">
        <v>1</v>
      </c>
      <c r="F6" s="4" t="s">
        <v>2</v>
      </c>
      <c r="G6" s="4" t="s">
        <v>3</v>
      </c>
      <c r="H6" s="60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18" customHeight="1">
      <c r="A8" s="51" t="s">
        <v>24</v>
      </c>
      <c r="B8" s="52"/>
      <c r="C8" s="52"/>
      <c r="D8" s="52"/>
      <c r="E8" s="52"/>
      <c r="F8" s="52"/>
      <c r="G8" s="52"/>
      <c r="H8" s="53"/>
      <c r="I8" s="1"/>
      <c r="J8" s="1"/>
      <c r="K8" s="1"/>
    </row>
    <row r="9" spans="1:11" ht="15.6" customHeight="1">
      <c r="A9" s="51" t="s">
        <v>25</v>
      </c>
      <c r="B9" s="52"/>
      <c r="C9" s="52"/>
      <c r="D9" s="52"/>
      <c r="E9" s="52"/>
      <c r="F9" s="52"/>
      <c r="G9" s="52"/>
      <c r="H9" s="53"/>
      <c r="I9" s="1"/>
      <c r="J9" s="1"/>
      <c r="K9" s="1"/>
    </row>
    <row r="10" spans="1:11" s="17" customFormat="1" ht="15.6" customHeight="1">
      <c r="A10" s="45">
        <v>1</v>
      </c>
      <c r="B10" s="35" t="s">
        <v>30</v>
      </c>
      <c r="C10" s="14" t="s">
        <v>7</v>
      </c>
      <c r="D10" s="15">
        <f>D16+D22</f>
        <v>461.6</v>
      </c>
      <c r="E10" s="15">
        <f t="shared" ref="E10:F10" si="0">E16+E22</f>
        <v>279.89999999999998</v>
      </c>
      <c r="F10" s="15">
        <f t="shared" si="0"/>
        <v>279.89999999999998</v>
      </c>
      <c r="G10" s="14">
        <v>61</v>
      </c>
      <c r="H10" s="35"/>
      <c r="I10" s="16"/>
      <c r="J10" s="16"/>
      <c r="K10" s="16"/>
    </row>
    <row r="11" spans="1:11" s="17" customFormat="1" ht="27.6" customHeight="1">
      <c r="A11" s="46"/>
      <c r="B11" s="36"/>
      <c r="C11" s="18" t="s">
        <v>8</v>
      </c>
      <c r="D11" s="19">
        <f>D17+D23</f>
        <v>461.6</v>
      </c>
      <c r="E11" s="19">
        <f t="shared" ref="E11:F11" si="1">E17+E23</f>
        <v>279.89999999999998</v>
      </c>
      <c r="F11" s="19">
        <f t="shared" si="1"/>
        <v>279.89999999999998</v>
      </c>
      <c r="G11" s="20">
        <v>61</v>
      </c>
      <c r="H11" s="36"/>
      <c r="I11" s="16"/>
      <c r="J11" s="16"/>
      <c r="K11" s="16"/>
    </row>
    <row r="12" spans="1:11" s="17" customFormat="1" ht="15.6" customHeight="1">
      <c r="A12" s="46"/>
      <c r="B12" s="36"/>
      <c r="C12" s="18" t="s">
        <v>9</v>
      </c>
      <c r="D12" s="19">
        <v>0</v>
      </c>
      <c r="E12" s="19">
        <v>0</v>
      </c>
      <c r="F12" s="19">
        <v>0</v>
      </c>
      <c r="G12" s="20">
        <v>0</v>
      </c>
      <c r="H12" s="36"/>
      <c r="I12" s="16"/>
      <c r="J12" s="16"/>
      <c r="K12" s="16"/>
    </row>
    <row r="13" spans="1:11" s="17" customFormat="1" ht="15.6" customHeight="1">
      <c r="A13" s="46"/>
      <c r="B13" s="36"/>
      <c r="C13" s="18" t="s">
        <v>10</v>
      </c>
      <c r="D13" s="19">
        <v>0</v>
      </c>
      <c r="E13" s="19">
        <v>0</v>
      </c>
      <c r="F13" s="19">
        <v>0</v>
      </c>
      <c r="G13" s="20">
        <v>0</v>
      </c>
      <c r="H13" s="36"/>
      <c r="I13" s="16"/>
      <c r="J13" s="16"/>
      <c r="K13" s="16"/>
    </row>
    <row r="14" spans="1:11" s="17" customFormat="1" ht="15.6" customHeight="1">
      <c r="A14" s="46"/>
      <c r="B14" s="36"/>
      <c r="C14" s="18" t="s">
        <v>38</v>
      </c>
      <c r="D14" s="19">
        <v>0</v>
      </c>
      <c r="E14" s="19">
        <v>0</v>
      </c>
      <c r="F14" s="19">
        <v>0</v>
      </c>
      <c r="G14" s="20">
        <v>0</v>
      </c>
      <c r="H14" s="36"/>
      <c r="I14" s="16"/>
      <c r="J14" s="16"/>
      <c r="K14" s="16"/>
    </row>
    <row r="15" spans="1:11" s="17" customFormat="1" ht="25.9" customHeight="1">
      <c r="A15" s="47"/>
      <c r="B15" s="37"/>
      <c r="C15" s="18" t="s">
        <v>11</v>
      </c>
      <c r="D15" s="19">
        <v>0</v>
      </c>
      <c r="E15" s="19">
        <v>0</v>
      </c>
      <c r="F15" s="19">
        <v>0</v>
      </c>
      <c r="G15" s="21">
        <v>0</v>
      </c>
      <c r="H15" s="37"/>
      <c r="I15" s="16"/>
      <c r="J15" s="16"/>
      <c r="K15" s="16"/>
    </row>
    <row r="16" spans="1:11" s="17" customFormat="1" ht="15" customHeight="1">
      <c r="A16" s="38" t="s">
        <v>29</v>
      </c>
      <c r="B16" s="35" t="s">
        <v>31</v>
      </c>
      <c r="C16" s="14" t="s">
        <v>7</v>
      </c>
      <c r="D16" s="15">
        <f>D17+D18+D19+D21</f>
        <v>181.6</v>
      </c>
      <c r="E16" s="15">
        <f t="shared" ref="E16:F16" si="2">E17+E18+E19+E21</f>
        <v>0</v>
      </c>
      <c r="F16" s="15">
        <f t="shared" si="2"/>
        <v>0</v>
      </c>
      <c r="G16" s="14">
        <v>0</v>
      </c>
      <c r="H16" s="41" t="s">
        <v>53</v>
      </c>
      <c r="I16" s="16"/>
      <c r="J16" s="16"/>
      <c r="K16" s="16"/>
    </row>
    <row r="17" spans="1:11" s="17" customFormat="1" ht="27.75" customHeight="1">
      <c r="A17" s="39"/>
      <c r="B17" s="36"/>
      <c r="C17" s="18" t="s">
        <v>8</v>
      </c>
      <c r="D17" s="19">
        <v>181.6</v>
      </c>
      <c r="E17" s="19">
        <v>0</v>
      </c>
      <c r="F17" s="19">
        <v>0</v>
      </c>
      <c r="G17" s="20">
        <v>0</v>
      </c>
      <c r="H17" s="42"/>
      <c r="I17" s="16"/>
      <c r="J17" s="16"/>
      <c r="K17" s="16"/>
    </row>
    <row r="18" spans="1:11" s="17" customFormat="1" ht="13.5" customHeight="1">
      <c r="A18" s="39"/>
      <c r="B18" s="36"/>
      <c r="C18" s="18" t="s">
        <v>9</v>
      </c>
      <c r="D18" s="19">
        <v>0</v>
      </c>
      <c r="E18" s="19">
        <v>0</v>
      </c>
      <c r="F18" s="19">
        <v>0</v>
      </c>
      <c r="G18" s="20">
        <v>0</v>
      </c>
      <c r="H18" s="42"/>
      <c r="I18" s="16"/>
      <c r="J18" s="16"/>
      <c r="K18" s="16"/>
    </row>
    <row r="19" spans="1:11" s="17" customFormat="1" ht="15.75" customHeight="1">
      <c r="A19" s="39"/>
      <c r="B19" s="36"/>
      <c r="C19" s="18" t="s">
        <v>10</v>
      </c>
      <c r="D19" s="19">
        <v>0</v>
      </c>
      <c r="E19" s="19">
        <v>0</v>
      </c>
      <c r="F19" s="19">
        <v>0</v>
      </c>
      <c r="G19" s="20">
        <v>0</v>
      </c>
      <c r="H19" s="42"/>
      <c r="I19" s="16"/>
      <c r="J19" s="16"/>
      <c r="K19" s="16"/>
    </row>
    <row r="20" spans="1:11" s="17" customFormat="1" ht="15.75" customHeight="1">
      <c r="A20" s="39"/>
      <c r="B20" s="36"/>
      <c r="C20" s="18" t="s">
        <v>38</v>
      </c>
      <c r="D20" s="19">
        <v>0</v>
      </c>
      <c r="E20" s="19">
        <v>0</v>
      </c>
      <c r="F20" s="19">
        <v>0</v>
      </c>
      <c r="G20" s="20">
        <v>0</v>
      </c>
      <c r="H20" s="42"/>
      <c r="I20" s="16"/>
      <c r="J20" s="16"/>
      <c r="K20" s="16"/>
    </row>
    <row r="21" spans="1:11" s="17" customFormat="1" ht="38.450000000000003" customHeight="1">
      <c r="A21" s="40"/>
      <c r="B21" s="37"/>
      <c r="C21" s="18" t="s">
        <v>11</v>
      </c>
      <c r="D21" s="19">
        <v>0</v>
      </c>
      <c r="E21" s="19">
        <v>0</v>
      </c>
      <c r="F21" s="19">
        <v>0</v>
      </c>
      <c r="G21" s="21">
        <v>0</v>
      </c>
      <c r="H21" s="43"/>
      <c r="I21" s="16"/>
      <c r="J21" s="16"/>
      <c r="K21" s="16"/>
    </row>
    <row r="22" spans="1:11" s="17" customFormat="1" ht="18.75" customHeight="1">
      <c r="A22" s="38" t="s">
        <v>50</v>
      </c>
      <c r="B22" s="35" t="s">
        <v>52</v>
      </c>
      <c r="C22" s="14" t="s">
        <v>7</v>
      </c>
      <c r="D22" s="15">
        <f>D23+D24+D25+D27</f>
        <v>280</v>
      </c>
      <c r="E22" s="15">
        <f t="shared" ref="E22:F22" si="3">E23+E24+E25+E27</f>
        <v>279.89999999999998</v>
      </c>
      <c r="F22" s="15">
        <f t="shared" si="3"/>
        <v>279.89999999999998</v>
      </c>
      <c r="G22" s="14">
        <v>100</v>
      </c>
      <c r="H22" s="35"/>
      <c r="I22" s="16"/>
      <c r="J22" s="16"/>
      <c r="K22" s="16"/>
    </row>
    <row r="23" spans="1:11" s="17" customFormat="1" ht="23.25" customHeight="1">
      <c r="A23" s="39"/>
      <c r="B23" s="36"/>
      <c r="C23" s="18" t="s">
        <v>8</v>
      </c>
      <c r="D23" s="19">
        <v>280</v>
      </c>
      <c r="E23" s="19">
        <v>279.89999999999998</v>
      </c>
      <c r="F23" s="19">
        <v>279.89999999999998</v>
      </c>
      <c r="G23" s="20">
        <v>100</v>
      </c>
      <c r="H23" s="36"/>
      <c r="I23" s="16"/>
      <c r="J23" s="16"/>
      <c r="K23" s="16"/>
    </row>
    <row r="24" spans="1:11" s="17" customFormat="1" ht="21.75" customHeight="1">
      <c r="A24" s="39"/>
      <c r="B24" s="36"/>
      <c r="C24" s="18" t="s">
        <v>9</v>
      </c>
      <c r="D24" s="19">
        <v>0</v>
      </c>
      <c r="E24" s="19">
        <v>0</v>
      </c>
      <c r="F24" s="19">
        <v>0</v>
      </c>
      <c r="G24" s="20">
        <v>0</v>
      </c>
      <c r="H24" s="36"/>
      <c r="I24" s="16"/>
      <c r="J24" s="16"/>
      <c r="K24" s="16"/>
    </row>
    <row r="25" spans="1:11" s="17" customFormat="1" ht="14.25" customHeight="1">
      <c r="A25" s="39"/>
      <c r="B25" s="36"/>
      <c r="C25" s="18" t="s">
        <v>10</v>
      </c>
      <c r="D25" s="19">
        <v>0</v>
      </c>
      <c r="E25" s="19">
        <v>0</v>
      </c>
      <c r="F25" s="19">
        <v>0</v>
      </c>
      <c r="G25" s="20">
        <v>0</v>
      </c>
      <c r="H25" s="36"/>
      <c r="I25" s="16"/>
      <c r="J25" s="16"/>
      <c r="K25" s="16"/>
    </row>
    <row r="26" spans="1:11" s="17" customFormat="1" ht="16.5" customHeight="1">
      <c r="A26" s="39"/>
      <c r="B26" s="36"/>
      <c r="C26" s="18" t="s">
        <v>38</v>
      </c>
      <c r="D26" s="19">
        <v>0</v>
      </c>
      <c r="E26" s="19">
        <v>0</v>
      </c>
      <c r="F26" s="19">
        <v>0</v>
      </c>
      <c r="G26" s="20">
        <v>0</v>
      </c>
      <c r="H26" s="36"/>
      <c r="I26" s="16"/>
      <c r="J26" s="16"/>
      <c r="K26" s="16"/>
    </row>
    <row r="27" spans="1:11" s="17" customFormat="1" ht="25.5" customHeight="1">
      <c r="A27" s="40"/>
      <c r="B27" s="37"/>
      <c r="C27" s="18" t="s">
        <v>11</v>
      </c>
      <c r="D27" s="19">
        <v>0</v>
      </c>
      <c r="E27" s="19">
        <v>0</v>
      </c>
      <c r="F27" s="19">
        <v>0</v>
      </c>
      <c r="G27" s="21">
        <v>0</v>
      </c>
      <c r="H27" s="37"/>
      <c r="I27" s="16"/>
      <c r="J27" s="16"/>
      <c r="K27" s="16"/>
    </row>
    <row r="28" spans="1:11" ht="19.149999999999999" customHeight="1">
      <c r="A28" s="51" t="s">
        <v>27</v>
      </c>
      <c r="B28" s="52"/>
      <c r="C28" s="52"/>
      <c r="D28" s="52"/>
      <c r="E28" s="52"/>
      <c r="F28" s="52"/>
      <c r="G28" s="52"/>
      <c r="H28" s="53"/>
      <c r="I28" s="1"/>
      <c r="J28" s="1"/>
      <c r="K28" s="1"/>
    </row>
    <row r="29" spans="1:11" ht="18" customHeight="1">
      <c r="A29" s="51" t="s">
        <v>26</v>
      </c>
      <c r="B29" s="52"/>
      <c r="C29" s="52"/>
      <c r="D29" s="52"/>
      <c r="E29" s="52"/>
      <c r="F29" s="52"/>
      <c r="G29" s="52"/>
      <c r="H29" s="53"/>
      <c r="I29" s="1"/>
      <c r="J29" s="1"/>
      <c r="K29" s="1"/>
    </row>
    <row r="30" spans="1:11" s="17" customFormat="1" ht="18" customHeight="1">
      <c r="A30" s="45">
        <v>2</v>
      </c>
      <c r="B30" s="41" t="s">
        <v>28</v>
      </c>
      <c r="C30" s="14" t="s">
        <v>7</v>
      </c>
      <c r="D30" s="15">
        <f>D36+D31</f>
        <v>2007.2</v>
      </c>
      <c r="E30" s="15">
        <f>E36+E31</f>
        <v>1847.9</v>
      </c>
      <c r="F30" s="15">
        <f>F36+F31</f>
        <v>1847.9</v>
      </c>
      <c r="G30" s="14">
        <v>92</v>
      </c>
      <c r="H30" s="35"/>
      <c r="I30" s="16"/>
      <c r="J30" s="16"/>
      <c r="K30" s="16"/>
    </row>
    <row r="31" spans="1:11" s="17" customFormat="1" ht="25.15" customHeight="1">
      <c r="A31" s="46"/>
      <c r="B31" s="42"/>
      <c r="C31" s="27" t="s">
        <v>8</v>
      </c>
      <c r="D31" s="19">
        <v>248</v>
      </c>
      <c r="E31" s="19">
        <v>88.7</v>
      </c>
      <c r="F31" s="19">
        <v>88.7</v>
      </c>
      <c r="G31" s="20"/>
      <c r="H31" s="36"/>
      <c r="I31" s="16"/>
      <c r="J31" s="16"/>
      <c r="K31" s="16"/>
    </row>
    <row r="32" spans="1:11" s="17" customFormat="1" ht="16.899999999999999" customHeight="1">
      <c r="A32" s="46"/>
      <c r="B32" s="42"/>
      <c r="C32" s="27" t="s">
        <v>9</v>
      </c>
      <c r="D32" s="19">
        <v>0</v>
      </c>
      <c r="E32" s="19">
        <v>0</v>
      </c>
      <c r="F32" s="19">
        <v>0</v>
      </c>
      <c r="G32" s="20">
        <v>0</v>
      </c>
      <c r="H32" s="36"/>
      <c r="I32" s="16"/>
      <c r="J32" s="16"/>
      <c r="K32" s="16"/>
    </row>
    <row r="33" spans="1:11" s="17" customFormat="1" ht="15" customHeight="1">
      <c r="A33" s="46"/>
      <c r="B33" s="42"/>
      <c r="C33" s="27" t="s">
        <v>10</v>
      </c>
      <c r="D33" s="19">
        <v>0</v>
      </c>
      <c r="E33" s="19">
        <v>0</v>
      </c>
      <c r="F33" s="19">
        <v>0</v>
      </c>
      <c r="G33" s="20">
        <v>0</v>
      </c>
      <c r="H33" s="36"/>
      <c r="I33" s="16"/>
      <c r="J33" s="16"/>
      <c r="K33" s="16"/>
    </row>
    <row r="34" spans="1:11" s="17" customFormat="1" ht="15" customHeight="1">
      <c r="A34" s="46"/>
      <c r="B34" s="42"/>
      <c r="C34" s="27" t="s">
        <v>38</v>
      </c>
      <c r="D34" s="19">
        <v>0</v>
      </c>
      <c r="E34" s="19">
        <v>0</v>
      </c>
      <c r="F34" s="19">
        <v>0</v>
      </c>
      <c r="G34" s="20">
        <v>0</v>
      </c>
      <c r="H34" s="36"/>
      <c r="I34" s="16"/>
      <c r="J34" s="16"/>
      <c r="K34" s="16"/>
    </row>
    <row r="35" spans="1:11" s="17" customFormat="1" ht="27" customHeight="1">
      <c r="A35" s="47"/>
      <c r="B35" s="43"/>
      <c r="C35" s="27" t="s">
        <v>11</v>
      </c>
      <c r="D35" s="19">
        <v>0</v>
      </c>
      <c r="E35" s="19">
        <v>0</v>
      </c>
      <c r="F35" s="19">
        <v>0</v>
      </c>
      <c r="G35" s="21">
        <v>0</v>
      </c>
      <c r="H35" s="37"/>
      <c r="I35" s="16"/>
      <c r="J35" s="16"/>
      <c r="K35" s="16"/>
    </row>
    <row r="36" spans="1:11" s="17" customFormat="1" ht="27" customHeight="1">
      <c r="A36" s="54" t="s">
        <v>32</v>
      </c>
      <c r="B36" s="41" t="s">
        <v>51</v>
      </c>
      <c r="C36" s="27" t="s">
        <v>8</v>
      </c>
      <c r="D36" s="19">
        <v>1759.2</v>
      </c>
      <c r="E36" s="19">
        <v>1759.2</v>
      </c>
      <c r="F36" s="19">
        <v>1759.2</v>
      </c>
      <c r="G36" s="20">
        <v>90</v>
      </c>
      <c r="H36" s="41" t="s">
        <v>69</v>
      </c>
      <c r="I36" s="16"/>
      <c r="J36" s="16"/>
      <c r="K36" s="16"/>
    </row>
    <row r="37" spans="1:11" s="17" customFormat="1" ht="27" customHeight="1">
      <c r="A37" s="54"/>
      <c r="B37" s="42"/>
      <c r="C37" s="27" t="s">
        <v>9</v>
      </c>
      <c r="D37" s="19">
        <v>0</v>
      </c>
      <c r="E37" s="19">
        <v>0</v>
      </c>
      <c r="F37" s="19">
        <v>0</v>
      </c>
      <c r="G37" s="20">
        <v>0</v>
      </c>
      <c r="H37" s="42"/>
      <c r="I37" s="16"/>
      <c r="J37" s="16"/>
      <c r="K37" s="16"/>
    </row>
    <row r="38" spans="1:11" s="17" customFormat="1" ht="27" customHeight="1">
      <c r="A38" s="54"/>
      <c r="B38" s="42"/>
      <c r="C38" s="27" t="s">
        <v>10</v>
      </c>
      <c r="D38" s="19">
        <v>0</v>
      </c>
      <c r="E38" s="19">
        <v>0</v>
      </c>
      <c r="F38" s="19">
        <v>0</v>
      </c>
      <c r="G38" s="20">
        <v>0</v>
      </c>
      <c r="H38" s="42"/>
      <c r="I38" s="16"/>
      <c r="J38" s="16"/>
      <c r="K38" s="16"/>
    </row>
    <row r="39" spans="1:11" s="17" customFormat="1" ht="27" customHeight="1">
      <c r="A39" s="54"/>
      <c r="B39" s="42"/>
      <c r="C39" s="27" t="s">
        <v>38</v>
      </c>
      <c r="D39" s="19">
        <v>0</v>
      </c>
      <c r="E39" s="19">
        <v>0</v>
      </c>
      <c r="F39" s="19">
        <v>0</v>
      </c>
      <c r="G39" s="20">
        <v>0</v>
      </c>
      <c r="H39" s="42"/>
      <c r="I39" s="16"/>
      <c r="J39" s="16"/>
      <c r="K39" s="16"/>
    </row>
    <row r="40" spans="1:11" s="17" customFormat="1" ht="27" customHeight="1">
      <c r="A40" s="54"/>
      <c r="B40" s="43"/>
      <c r="C40" s="27" t="s">
        <v>11</v>
      </c>
      <c r="D40" s="19">
        <v>0</v>
      </c>
      <c r="E40" s="19">
        <v>0</v>
      </c>
      <c r="F40" s="19">
        <v>0</v>
      </c>
      <c r="G40" s="21">
        <v>0</v>
      </c>
      <c r="H40" s="43"/>
      <c r="I40" s="16"/>
      <c r="J40" s="16"/>
      <c r="K40" s="16"/>
    </row>
    <row r="41" spans="1:11" s="17" customFormat="1" ht="27" customHeight="1">
      <c r="A41" s="38" t="s">
        <v>67</v>
      </c>
      <c r="B41" s="41" t="s">
        <v>70</v>
      </c>
      <c r="C41" s="14" t="s">
        <v>7</v>
      </c>
      <c r="D41" s="15">
        <f>D42+D43+D44+D46</f>
        <v>9.1999999999999993</v>
      </c>
      <c r="E41" s="15">
        <f t="shared" ref="E41:F41" si="4">E42+E43+E44+E46</f>
        <v>9.1999999999999993</v>
      </c>
      <c r="F41" s="15">
        <f t="shared" si="4"/>
        <v>9.1999999999999993</v>
      </c>
      <c r="G41" s="14">
        <v>100</v>
      </c>
      <c r="H41" s="35"/>
      <c r="I41" s="16"/>
      <c r="J41" s="16"/>
      <c r="K41" s="16"/>
    </row>
    <row r="42" spans="1:11" s="17" customFormat="1" ht="27" customHeight="1">
      <c r="A42" s="39"/>
      <c r="B42" s="42"/>
      <c r="C42" s="27" t="s">
        <v>8</v>
      </c>
      <c r="D42" s="19">
        <v>9.1999999999999993</v>
      </c>
      <c r="E42" s="19">
        <v>9.1999999999999993</v>
      </c>
      <c r="F42" s="19">
        <v>9.1999999999999993</v>
      </c>
      <c r="G42" s="20">
        <v>100</v>
      </c>
      <c r="H42" s="36"/>
      <c r="I42" s="16"/>
      <c r="J42" s="16"/>
      <c r="K42" s="16"/>
    </row>
    <row r="43" spans="1:11" s="17" customFormat="1" ht="27" customHeight="1">
      <c r="A43" s="39"/>
      <c r="B43" s="42"/>
      <c r="C43" s="27" t="s">
        <v>9</v>
      </c>
      <c r="D43" s="19">
        <v>0</v>
      </c>
      <c r="E43" s="19">
        <v>0</v>
      </c>
      <c r="F43" s="19">
        <v>0</v>
      </c>
      <c r="G43" s="20">
        <v>0</v>
      </c>
      <c r="H43" s="36"/>
      <c r="I43" s="16"/>
      <c r="J43" s="16"/>
      <c r="K43" s="16"/>
    </row>
    <row r="44" spans="1:11" s="17" customFormat="1" ht="27" customHeight="1">
      <c r="A44" s="39"/>
      <c r="B44" s="42"/>
      <c r="C44" s="27" t="s">
        <v>10</v>
      </c>
      <c r="D44" s="19">
        <v>0</v>
      </c>
      <c r="E44" s="19">
        <v>0</v>
      </c>
      <c r="F44" s="19">
        <v>0</v>
      </c>
      <c r="G44" s="20">
        <v>0</v>
      </c>
      <c r="H44" s="36"/>
      <c r="I44" s="16"/>
      <c r="J44" s="16"/>
      <c r="K44" s="16"/>
    </row>
    <row r="45" spans="1:11" s="17" customFormat="1" ht="27" customHeight="1">
      <c r="A45" s="39"/>
      <c r="B45" s="42"/>
      <c r="C45" s="27" t="s">
        <v>38</v>
      </c>
      <c r="D45" s="19">
        <v>0</v>
      </c>
      <c r="E45" s="19">
        <v>0</v>
      </c>
      <c r="F45" s="19">
        <v>0</v>
      </c>
      <c r="G45" s="20">
        <v>0</v>
      </c>
      <c r="H45" s="36"/>
      <c r="I45" s="16"/>
      <c r="J45" s="16"/>
      <c r="K45" s="16"/>
    </row>
    <row r="46" spans="1:11" s="17" customFormat="1" ht="27" customHeight="1">
      <c r="A46" s="40"/>
      <c r="B46" s="43"/>
      <c r="C46" s="27" t="s">
        <v>11</v>
      </c>
      <c r="D46" s="19">
        <v>0</v>
      </c>
      <c r="E46" s="19">
        <v>0</v>
      </c>
      <c r="F46" s="19">
        <v>0</v>
      </c>
      <c r="G46" s="21">
        <v>0</v>
      </c>
      <c r="H46" s="37"/>
      <c r="I46" s="16"/>
      <c r="J46" s="16"/>
      <c r="K46" s="16"/>
    </row>
    <row r="47" spans="1:11" s="17" customFormat="1" ht="20.45" customHeight="1">
      <c r="A47" s="38" t="s">
        <v>68</v>
      </c>
      <c r="B47" s="41" t="s">
        <v>71</v>
      </c>
      <c r="C47" s="14" t="s">
        <v>7</v>
      </c>
      <c r="D47" s="15">
        <f>D48+D49+D50+D52</f>
        <v>480.6</v>
      </c>
      <c r="E47" s="15">
        <f t="shared" ref="E47:F47" si="5">E48+E49+E50+E52</f>
        <v>0</v>
      </c>
      <c r="F47" s="15">
        <f t="shared" si="5"/>
        <v>0</v>
      </c>
      <c r="G47" s="14">
        <v>0</v>
      </c>
      <c r="H47" s="35"/>
      <c r="I47" s="16"/>
      <c r="J47" s="16"/>
      <c r="K47" s="16"/>
    </row>
    <row r="48" spans="1:11" s="17" customFormat="1" ht="25.15" customHeight="1">
      <c r="A48" s="39"/>
      <c r="B48" s="42"/>
      <c r="C48" s="27" t="s">
        <v>8</v>
      </c>
      <c r="D48" s="19">
        <v>480.6</v>
      </c>
      <c r="E48" s="19">
        <v>0</v>
      </c>
      <c r="F48" s="19">
        <v>0</v>
      </c>
      <c r="G48" s="20">
        <v>0</v>
      </c>
      <c r="H48" s="36"/>
      <c r="I48" s="16"/>
      <c r="J48" s="16"/>
      <c r="K48" s="16"/>
    </row>
    <row r="49" spans="1:11" s="17" customFormat="1" ht="16.899999999999999" customHeight="1">
      <c r="A49" s="39"/>
      <c r="B49" s="42"/>
      <c r="C49" s="27" t="s">
        <v>9</v>
      </c>
      <c r="D49" s="19">
        <v>0</v>
      </c>
      <c r="E49" s="19">
        <v>0</v>
      </c>
      <c r="F49" s="19">
        <v>0</v>
      </c>
      <c r="G49" s="20">
        <v>0</v>
      </c>
      <c r="H49" s="36"/>
      <c r="I49" s="16"/>
      <c r="J49" s="16"/>
      <c r="K49" s="16"/>
    </row>
    <row r="50" spans="1:11" s="17" customFormat="1" ht="14.45" customHeight="1">
      <c r="A50" s="39"/>
      <c r="B50" s="42"/>
      <c r="C50" s="27" t="s">
        <v>10</v>
      </c>
      <c r="D50" s="19">
        <v>0</v>
      </c>
      <c r="E50" s="19">
        <v>0</v>
      </c>
      <c r="F50" s="19">
        <v>0</v>
      </c>
      <c r="G50" s="20">
        <v>0</v>
      </c>
      <c r="H50" s="36"/>
      <c r="I50" s="16"/>
      <c r="J50" s="16"/>
      <c r="K50" s="16"/>
    </row>
    <row r="51" spans="1:11" s="17" customFormat="1" ht="14.45" customHeight="1">
      <c r="A51" s="39"/>
      <c r="B51" s="42"/>
      <c r="C51" s="27" t="s">
        <v>38</v>
      </c>
      <c r="D51" s="19">
        <v>0</v>
      </c>
      <c r="E51" s="19">
        <v>0</v>
      </c>
      <c r="F51" s="19">
        <v>0</v>
      </c>
      <c r="G51" s="20">
        <v>0</v>
      </c>
      <c r="H51" s="36"/>
      <c r="I51" s="16"/>
      <c r="J51" s="16"/>
      <c r="K51" s="16"/>
    </row>
    <row r="52" spans="1:11" s="17" customFormat="1" ht="25.9" customHeight="1">
      <c r="A52" s="40"/>
      <c r="B52" s="43"/>
      <c r="C52" s="27" t="s">
        <v>11</v>
      </c>
      <c r="D52" s="19">
        <v>0</v>
      </c>
      <c r="E52" s="19">
        <v>0</v>
      </c>
      <c r="F52" s="19">
        <v>0</v>
      </c>
      <c r="G52" s="21">
        <v>0</v>
      </c>
      <c r="H52" s="37"/>
      <c r="I52" s="16"/>
      <c r="J52" s="16"/>
      <c r="K52" s="16"/>
    </row>
    <row r="53" spans="1:11" s="17" customFormat="1" ht="15" customHeight="1">
      <c r="A53" s="48" t="s">
        <v>33</v>
      </c>
      <c r="B53" s="49"/>
      <c r="C53" s="49"/>
      <c r="D53" s="49"/>
      <c r="E53" s="49"/>
      <c r="F53" s="49"/>
      <c r="G53" s="49"/>
      <c r="H53" s="50"/>
      <c r="I53" s="16"/>
      <c r="J53" s="16"/>
      <c r="K53" s="16"/>
    </row>
    <row r="54" spans="1:11" s="17" customFormat="1" ht="15" customHeight="1">
      <c r="A54" s="45">
        <v>3</v>
      </c>
      <c r="B54" s="41" t="s">
        <v>34</v>
      </c>
      <c r="C54" s="14" t="s">
        <v>7</v>
      </c>
      <c r="D54" s="15">
        <f>D55+D56+D57+D59</f>
        <v>5129.8</v>
      </c>
      <c r="E54" s="15">
        <f>E55+E56+E57+E59</f>
        <v>2612.8000000000002</v>
      </c>
      <c r="F54" s="15">
        <f>F55+F56+F57+F59</f>
        <v>2612.8000000000002</v>
      </c>
      <c r="G54" s="14">
        <v>51</v>
      </c>
      <c r="H54" s="35"/>
      <c r="I54" s="16"/>
      <c r="J54" s="16"/>
      <c r="K54" s="16"/>
    </row>
    <row r="55" spans="1:11" s="17" customFormat="1" ht="24" customHeight="1">
      <c r="A55" s="46"/>
      <c r="B55" s="42"/>
      <c r="C55" s="18" t="s">
        <v>8</v>
      </c>
      <c r="D55" s="19">
        <f>D61+D67</f>
        <v>5129.8</v>
      </c>
      <c r="E55" s="19">
        <f>E61+E67</f>
        <v>2612.8000000000002</v>
      </c>
      <c r="F55" s="19">
        <v>2612.8000000000002</v>
      </c>
      <c r="G55" s="20">
        <v>51</v>
      </c>
      <c r="H55" s="36"/>
      <c r="I55" s="16"/>
      <c r="J55" s="16"/>
      <c r="K55" s="16"/>
    </row>
    <row r="56" spans="1:11" s="17" customFormat="1" ht="18.75" customHeight="1">
      <c r="A56" s="46"/>
      <c r="B56" s="42"/>
      <c r="C56" s="18" t="s">
        <v>9</v>
      </c>
      <c r="D56" s="19">
        <f>D62</f>
        <v>0</v>
      </c>
      <c r="E56" s="19">
        <v>0</v>
      </c>
      <c r="F56" s="19">
        <v>0</v>
      </c>
      <c r="G56" s="20">
        <v>0</v>
      </c>
      <c r="H56" s="36"/>
      <c r="I56" s="16"/>
      <c r="J56" s="16"/>
      <c r="K56" s="16"/>
    </row>
    <row r="57" spans="1:11" s="17" customFormat="1" ht="22.5" customHeight="1">
      <c r="A57" s="46"/>
      <c r="B57" s="42"/>
      <c r="C57" s="18" t="s">
        <v>10</v>
      </c>
      <c r="D57" s="19">
        <v>0</v>
      </c>
      <c r="E57" s="19">
        <f>E74</f>
        <v>0</v>
      </c>
      <c r="F57" s="19">
        <f>F74</f>
        <v>0</v>
      </c>
      <c r="G57" s="20">
        <v>0</v>
      </c>
      <c r="H57" s="36"/>
      <c r="I57" s="16"/>
      <c r="J57" s="16"/>
      <c r="K57" s="16"/>
    </row>
    <row r="58" spans="1:11" s="17" customFormat="1" ht="21.75" customHeight="1">
      <c r="A58" s="46"/>
      <c r="B58" s="42"/>
      <c r="C58" s="18" t="s">
        <v>38</v>
      </c>
      <c r="D58" s="19">
        <v>0</v>
      </c>
      <c r="E58" s="19">
        <v>0</v>
      </c>
      <c r="F58" s="19">
        <v>0</v>
      </c>
      <c r="G58" s="21">
        <v>0</v>
      </c>
      <c r="H58" s="36"/>
      <c r="I58" s="16"/>
      <c r="J58" s="16"/>
      <c r="K58" s="16"/>
    </row>
    <row r="59" spans="1:11" s="17" customFormat="1" ht="110.45" customHeight="1">
      <c r="A59" s="47"/>
      <c r="B59" s="43"/>
      <c r="C59" s="18" t="s">
        <v>11</v>
      </c>
      <c r="D59" s="19">
        <v>0</v>
      </c>
      <c r="E59" s="19">
        <v>0</v>
      </c>
      <c r="F59" s="19">
        <v>0</v>
      </c>
      <c r="G59" s="21">
        <v>0</v>
      </c>
      <c r="H59" s="37"/>
      <c r="I59" s="16"/>
      <c r="J59" s="16"/>
      <c r="K59" s="16"/>
    </row>
    <row r="60" spans="1:11" s="17" customFormat="1" ht="15" customHeight="1">
      <c r="A60" s="38" t="s">
        <v>35</v>
      </c>
      <c r="B60" s="41" t="s">
        <v>49</v>
      </c>
      <c r="C60" s="14" t="s">
        <v>7</v>
      </c>
      <c r="D60" s="15">
        <f>D61+D62+D63+D65</f>
        <v>4114.8</v>
      </c>
      <c r="E60" s="15">
        <f t="shared" ref="E60:F60" si="6">E61+E62+E63+E65</f>
        <v>2038.5</v>
      </c>
      <c r="F60" s="15">
        <f t="shared" si="6"/>
        <v>2038.5</v>
      </c>
      <c r="G60" s="14">
        <v>50</v>
      </c>
      <c r="H60" s="44" t="s">
        <v>37</v>
      </c>
      <c r="I60" s="16"/>
      <c r="J60" s="16"/>
      <c r="K60" s="16"/>
    </row>
    <row r="61" spans="1:11" s="17" customFormat="1" ht="24.6" customHeight="1">
      <c r="A61" s="39"/>
      <c r="B61" s="42"/>
      <c r="C61" s="18" t="s">
        <v>8</v>
      </c>
      <c r="D61" s="19">
        <v>4114.8</v>
      </c>
      <c r="E61" s="19">
        <v>2038.5</v>
      </c>
      <c r="F61" s="19">
        <v>2038.5</v>
      </c>
      <c r="G61" s="20">
        <v>50</v>
      </c>
      <c r="H61" s="44"/>
      <c r="I61" s="16"/>
      <c r="J61" s="16"/>
      <c r="K61" s="16"/>
    </row>
    <row r="62" spans="1:11" s="17" customFormat="1" ht="15" customHeight="1">
      <c r="A62" s="39"/>
      <c r="B62" s="42"/>
      <c r="C62" s="18" t="s">
        <v>9</v>
      </c>
      <c r="D62" s="19">
        <v>0</v>
      </c>
      <c r="E62" s="19">
        <v>0</v>
      </c>
      <c r="F62" s="19">
        <v>0</v>
      </c>
      <c r="G62" s="20">
        <v>0</v>
      </c>
      <c r="H62" s="44"/>
      <c r="I62" s="16"/>
      <c r="J62" s="16"/>
      <c r="K62" s="16"/>
    </row>
    <row r="63" spans="1:11" s="17" customFormat="1" ht="16.149999999999999" customHeight="1">
      <c r="A63" s="39"/>
      <c r="B63" s="42"/>
      <c r="C63" s="18" t="s">
        <v>10</v>
      </c>
      <c r="D63" s="19">
        <v>0</v>
      </c>
      <c r="E63" s="19">
        <v>0</v>
      </c>
      <c r="F63" s="19">
        <v>0</v>
      </c>
      <c r="G63" s="20">
        <v>0</v>
      </c>
      <c r="H63" s="44"/>
      <c r="I63" s="16"/>
      <c r="J63" s="16"/>
      <c r="K63" s="16"/>
    </row>
    <row r="64" spans="1:11" s="17" customFormat="1" ht="16.149999999999999" customHeight="1">
      <c r="A64" s="39"/>
      <c r="B64" s="42"/>
      <c r="C64" s="18" t="s">
        <v>38</v>
      </c>
      <c r="D64" s="19">
        <v>0</v>
      </c>
      <c r="E64" s="19">
        <v>0</v>
      </c>
      <c r="F64" s="19">
        <v>0</v>
      </c>
      <c r="G64" s="20">
        <v>0</v>
      </c>
      <c r="H64" s="44"/>
      <c r="I64" s="16"/>
      <c r="J64" s="16"/>
      <c r="K64" s="16"/>
    </row>
    <row r="65" spans="1:11" s="17" customFormat="1" ht="25.9" customHeight="1">
      <c r="A65" s="40"/>
      <c r="B65" s="43"/>
      <c r="C65" s="18" t="s">
        <v>11</v>
      </c>
      <c r="D65" s="19">
        <v>0</v>
      </c>
      <c r="E65" s="19">
        <v>0</v>
      </c>
      <c r="F65" s="19">
        <v>0</v>
      </c>
      <c r="G65" s="21">
        <v>0</v>
      </c>
      <c r="H65" s="44"/>
      <c r="I65" s="16"/>
      <c r="J65" s="16"/>
      <c r="K65" s="16"/>
    </row>
    <row r="66" spans="1:11" s="17" customFormat="1" ht="25.9" customHeight="1">
      <c r="A66" s="38" t="s">
        <v>36</v>
      </c>
      <c r="B66" s="41" t="s">
        <v>54</v>
      </c>
      <c r="C66" s="14" t="s">
        <v>7</v>
      </c>
      <c r="D66" s="15">
        <f>D67+D68+D69+D71</f>
        <v>1015</v>
      </c>
      <c r="E66" s="15">
        <f t="shared" ref="E66:F66" si="7">E67+E68+E69+E71</f>
        <v>574.29999999999995</v>
      </c>
      <c r="F66" s="15">
        <f t="shared" si="7"/>
        <v>574.29999999999995</v>
      </c>
      <c r="G66" s="14">
        <v>57</v>
      </c>
      <c r="H66" s="44" t="s">
        <v>37</v>
      </c>
      <c r="I66" s="16"/>
      <c r="J66" s="16"/>
      <c r="K66" s="16"/>
    </row>
    <row r="67" spans="1:11" s="17" customFormat="1" ht="25.9" customHeight="1">
      <c r="A67" s="39"/>
      <c r="B67" s="42"/>
      <c r="C67" s="18" t="s">
        <v>8</v>
      </c>
      <c r="D67" s="19">
        <v>1015</v>
      </c>
      <c r="E67" s="19">
        <v>574.29999999999995</v>
      </c>
      <c r="F67" s="19">
        <v>574.29999999999995</v>
      </c>
      <c r="G67" s="20">
        <v>57</v>
      </c>
      <c r="H67" s="44"/>
      <c r="I67" s="16"/>
      <c r="J67" s="16"/>
      <c r="K67" s="16"/>
    </row>
    <row r="68" spans="1:11" s="17" customFormat="1" ht="16.149999999999999" customHeight="1">
      <c r="A68" s="39"/>
      <c r="B68" s="42"/>
      <c r="C68" s="18" t="s">
        <v>9</v>
      </c>
      <c r="D68" s="19">
        <v>0</v>
      </c>
      <c r="E68" s="19">
        <v>0</v>
      </c>
      <c r="F68" s="19">
        <v>0</v>
      </c>
      <c r="G68" s="20">
        <v>0</v>
      </c>
      <c r="H68" s="44"/>
      <c r="I68" s="16"/>
      <c r="J68" s="16"/>
      <c r="K68" s="16"/>
    </row>
    <row r="69" spans="1:11" s="17" customFormat="1" ht="16.899999999999999" customHeight="1">
      <c r="A69" s="39"/>
      <c r="B69" s="42"/>
      <c r="C69" s="18" t="s">
        <v>10</v>
      </c>
      <c r="D69" s="19">
        <v>0</v>
      </c>
      <c r="E69" s="19">
        <v>0</v>
      </c>
      <c r="F69" s="19">
        <v>0</v>
      </c>
      <c r="G69" s="20">
        <v>0</v>
      </c>
      <c r="H69" s="44"/>
      <c r="I69" s="16"/>
      <c r="J69" s="16"/>
      <c r="K69" s="16"/>
    </row>
    <row r="70" spans="1:11" s="17" customFormat="1" ht="16.899999999999999" customHeight="1">
      <c r="A70" s="39"/>
      <c r="B70" s="42"/>
      <c r="C70" s="18" t="s">
        <v>38</v>
      </c>
      <c r="D70" s="19">
        <v>0</v>
      </c>
      <c r="E70" s="19">
        <v>0</v>
      </c>
      <c r="F70" s="19">
        <v>0</v>
      </c>
      <c r="G70" s="20">
        <v>0</v>
      </c>
      <c r="H70" s="44"/>
      <c r="I70" s="16"/>
      <c r="J70" s="16"/>
      <c r="K70" s="16"/>
    </row>
    <row r="71" spans="1:11" s="17" customFormat="1" ht="25.9" customHeight="1">
      <c r="A71" s="40"/>
      <c r="B71" s="43"/>
      <c r="C71" s="18" t="s">
        <v>11</v>
      </c>
      <c r="D71" s="19">
        <v>0</v>
      </c>
      <c r="E71" s="19">
        <v>0</v>
      </c>
      <c r="F71" s="19">
        <v>0</v>
      </c>
      <c r="G71" s="21">
        <v>0</v>
      </c>
      <c r="H71" s="44"/>
      <c r="I71" s="16"/>
      <c r="J71" s="16"/>
      <c r="K71" s="16"/>
    </row>
    <row r="72" spans="1:11" s="17" customFormat="1" ht="15.75" customHeight="1">
      <c r="A72" s="55" t="s">
        <v>12</v>
      </c>
      <c r="B72" s="56" t="s">
        <v>13</v>
      </c>
      <c r="C72" s="14" t="s">
        <v>7</v>
      </c>
      <c r="D72" s="15">
        <f>D73+D74+D75+D76+D77</f>
        <v>8088.4000000000005</v>
      </c>
      <c r="E72" s="15">
        <f t="shared" ref="E72:F72" si="8">E73+E74+E75+E76+E77</f>
        <v>4749.7999999999993</v>
      </c>
      <c r="F72" s="15">
        <f t="shared" si="8"/>
        <v>4749.7999999999993</v>
      </c>
      <c r="G72" s="14">
        <v>62</v>
      </c>
      <c r="H72" s="55" t="s">
        <v>12</v>
      </c>
      <c r="I72" s="16"/>
      <c r="J72" s="16"/>
      <c r="K72" s="16"/>
    </row>
    <row r="73" spans="1:11" s="17" customFormat="1" ht="24.75">
      <c r="A73" s="55"/>
      <c r="B73" s="57"/>
      <c r="C73" s="23" t="s">
        <v>8</v>
      </c>
      <c r="D73" s="15">
        <f>D55+D48+D42+D36+D31+D23+D17</f>
        <v>8088.4000000000005</v>
      </c>
      <c r="E73" s="15">
        <f t="shared" ref="E73:F73" si="9">E55+E48+E42+E36+E31+E23+E17</f>
        <v>4749.7999999999993</v>
      </c>
      <c r="F73" s="15">
        <f t="shared" si="9"/>
        <v>4749.7999999999993</v>
      </c>
      <c r="G73" s="14">
        <v>62</v>
      </c>
      <c r="H73" s="55"/>
      <c r="I73" s="16"/>
      <c r="J73" s="16"/>
      <c r="K73" s="16"/>
    </row>
    <row r="74" spans="1:11" s="17" customFormat="1" ht="16.5" customHeight="1">
      <c r="A74" s="55"/>
      <c r="B74" s="57"/>
      <c r="C74" s="23" t="s">
        <v>9</v>
      </c>
      <c r="D74" s="15">
        <f>D56</f>
        <v>0</v>
      </c>
      <c r="E74" s="15">
        <v>0</v>
      </c>
      <c r="F74" s="15">
        <v>0</v>
      </c>
      <c r="G74" s="14">
        <v>0</v>
      </c>
      <c r="H74" s="55"/>
      <c r="I74" s="16"/>
      <c r="J74" s="16"/>
      <c r="K74" s="16"/>
    </row>
    <row r="75" spans="1:11" s="17" customFormat="1" ht="15" customHeight="1">
      <c r="A75" s="55"/>
      <c r="B75" s="57"/>
      <c r="C75" s="23" t="s">
        <v>10</v>
      </c>
      <c r="D75" s="15">
        <f t="shared" ref="D75:F76" si="10">D57+D33+D13</f>
        <v>0</v>
      </c>
      <c r="E75" s="15">
        <f t="shared" si="10"/>
        <v>0</v>
      </c>
      <c r="F75" s="15">
        <f t="shared" si="10"/>
        <v>0</v>
      </c>
      <c r="G75" s="14">
        <v>0</v>
      </c>
      <c r="H75" s="55"/>
      <c r="I75" s="16"/>
      <c r="J75" s="16"/>
      <c r="K75" s="16"/>
    </row>
    <row r="76" spans="1:11" s="17" customFormat="1" ht="17.45" customHeight="1">
      <c r="A76" s="55"/>
      <c r="B76" s="57"/>
      <c r="C76" s="23" t="s">
        <v>38</v>
      </c>
      <c r="D76" s="15">
        <f t="shared" si="10"/>
        <v>0</v>
      </c>
      <c r="E76" s="15">
        <f t="shared" si="10"/>
        <v>0</v>
      </c>
      <c r="F76" s="15">
        <f t="shared" si="10"/>
        <v>0</v>
      </c>
      <c r="G76" s="14">
        <v>0</v>
      </c>
      <c r="H76" s="55"/>
      <c r="I76" s="16"/>
      <c r="J76" s="16"/>
      <c r="K76" s="16"/>
    </row>
    <row r="77" spans="1:11" s="17" customFormat="1" ht="25.9" customHeight="1">
      <c r="A77" s="55"/>
      <c r="B77" s="58"/>
      <c r="C77" s="23" t="s">
        <v>11</v>
      </c>
      <c r="D77" s="15">
        <v>0</v>
      </c>
      <c r="E77" s="15">
        <v>0</v>
      </c>
      <c r="F77" s="15">
        <v>0</v>
      </c>
      <c r="G77" s="24">
        <v>0</v>
      </c>
      <c r="H77" s="55"/>
      <c r="I77" s="16"/>
      <c r="J77" s="16"/>
      <c r="K77" s="16"/>
    </row>
    <row r="78" spans="1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3" t="s">
        <v>23</v>
      </c>
      <c r="B79" s="3"/>
      <c r="C79" s="3"/>
      <c r="D79" s="3" t="s">
        <v>57</v>
      </c>
      <c r="E79" s="1"/>
      <c r="F79" s="1"/>
      <c r="G79" s="1"/>
      <c r="H79" s="1"/>
      <c r="I79" s="1"/>
      <c r="J79" s="1"/>
      <c r="K79" s="1"/>
    </row>
    <row r="80" spans="1:11">
      <c r="A80" s="3"/>
      <c r="B80" s="3"/>
      <c r="C80" s="3"/>
      <c r="D80" s="3"/>
      <c r="E80" s="1"/>
      <c r="F80" s="1"/>
      <c r="G80" s="1"/>
      <c r="H80" s="1"/>
      <c r="I80" s="1"/>
      <c r="J80" s="1"/>
      <c r="K80" s="1"/>
    </row>
    <row r="81" spans="1:11">
      <c r="A81" s="3" t="s">
        <v>58</v>
      </c>
      <c r="B81" s="3"/>
      <c r="C81" s="3"/>
      <c r="D81" s="3"/>
      <c r="E81" s="1"/>
      <c r="F81" s="1"/>
      <c r="G81" s="1"/>
      <c r="H81" s="1"/>
      <c r="I81" s="1"/>
      <c r="J81" s="1"/>
      <c r="K81" s="1"/>
    </row>
    <row r="83" spans="1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>
      <c r="B154" s="1"/>
      <c r="C154" s="1"/>
      <c r="D154" s="1"/>
      <c r="E154" s="1"/>
      <c r="F154" s="1"/>
      <c r="G154" s="1"/>
      <c r="H154" s="1"/>
      <c r="I154" s="1"/>
      <c r="J154" s="1"/>
      <c r="K154" s="1"/>
    </row>
  </sheetData>
  <mergeCells count="45">
    <mergeCell ref="B3:H3"/>
    <mergeCell ref="B1:H1"/>
    <mergeCell ref="D5:G5"/>
    <mergeCell ref="H5:H6"/>
    <mergeCell ref="C5:C6"/>
    <mergeCell ref="B5:B6"/>
    <mergeCell ref="H72:H77"/>
    <mergeCell ref="B72:B77"/>
    <mergeCell ref="A72:A77"/>
    <mergeCell ref="A5:A6"/>
    <mergeCell ref="A8:H8"/>
    <mergeCell ref="A9:H9"/>
    <mergeCell ref="B16:B21"/>
    <mergeCell ref="A16:A21"/>
    <mergeCell ref="H16:H21"/>
    <mergeCell ref="A30:A35"/>
    <mergeCell ref="B30:B35"/>
    <mergeCell ref="H30:H35"/>
    <mergeCell ref="A28:H28"/>
    <mergeCell ref="A36:A40"/>
    <mergeCell ref="B36:B40"/>
    <mergeCell ref="H36:H40"/>
    <mergeCell ref="A41:A46"/>
    <mergeCell ref="B41:B46"/>
    <mergeCell ref="A29:H29"/>
    <mergeCell ref="A10:A15"/>
    <mergeCell ref="B10:B15"/>
    <mergeCell ref="H10:H15"/>
    <mergeCell ref="H22:H27"/>
    <mergeCell ref="A22:A27"/>
    <mergeCell ref="B22:B27"/>
    <mergeCell ref="H41:H46"/>
    <mergeCell ref="A47:A52"/>
    <mergeCell ref="B47:B52"/>
    <mergeCell ref="H47:H52"/>
    <mergeCell ref="A66:A71"/>
    <mergeCell ref="B66:B71"/>
    <mergeCell ref="H66:H71"/>
    <mergeCell ref="A54:A59"/>
    <mergeCell ref="B54:B59"/>
    <mergeCell ref="H54:H59"/>
    <mergeCell ref="A60:A65"/>
    <mergeCell ref="B60:B65"/>
    <mergeCell ref="H60:H65"/>
    <mergeCell ref="A53:H53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topLeftCell="A13" workbookViewId="0">
      <selection activeCell="E18" sqref="E18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73" t="s">
        <v>62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74" t="s">
        <v>6</v>
      </c>
      <c r="B6" s="74" t="s">
        <v>14</v>
      </c>
      <c r="C6" s="76" t="s">
        <v>17</v>
      </c>
      <c r="D6" s="77"/>
      <c r="E6" s="76" t="s">
        <v>18</v>
      </c>
      <c r="F6" s="77"/>
      <c r="G6" s="74" t="s">
        <v>19</v>
      </c>
      <c r="H6" s="74" t="s">
        <v>20</v>
      </c>
      <c r="I6" s="74" t="s">
        <v>21</v>
      </c>
      <c r="J6" s="74" t="s">
        <v>59</v>
      </c>
      <c r="K6" s="74" t="s">
        <v>63</v>
      </c>
    </row>
    <row r="7" spans="1:11" ht="46.5" customHeight="1">
      <c r="A7" s="75"/>
      <c r="B7" s="75"/>
      <c r="C7" s="8" t="s">
        <v>15</v>
      </c>
      <c r="D7" s="8" t="s">
        <v>16</v>
      </c>
      <c r="E7" s="8" t="s">
        <v>15</v>
      </c>
      <c r="F7" s="8" t="s">
        <v>16</v>
      </c>
      <c r="G7" s="75"/>
      <c r="H7" s="75"/>
      <c r="I7" s="75"/>
      <c r="J7" s="75"/>
      <c r="K7" s="75"/>
    </row>
    <row r="8" spans="1:11" ht="46.5" customHeight="1">
      <c r="A8" s="66">
        <v>1</v>
      </c>
      <c r="B8" s="64" t="s">
        <v>39</v>
      </c>
      <c r="C8" s="70">
        <v>181.6</v>
      </c>
      <c r="D8" s="70">
        <v>0</v>
      </c>
      <c r="E8" s="70">
        <v>0</v>
      </c>
      <c r="F8" s="70">
        <v>0</v>
      </c>
      <c r="G8" s="64" t="s">
        <v>31</v>
      </c>
      <c r="H8" s="66" t="s">
        <v>22</v>
      </c>
      <c r="I8" s="66">
        <v>0</v>
      </c>
      <c r="J8" s="66">
        <v>12</v>
      </c>
      <c r="K8" s="66">
        <v>0</v>
      </c>
    </row>
    <row r="9" spans="1:11" ht="46.5" customHeight="1">
      <c r="A9" s="67"/>
      <c r="B9" s="69"/>
      <c r="C9" s="71"/>
      <c r="D9" s="71"/>
      <c r="E9" s="71"/>
      <c r="F9" s="71"/>
      <c r="G9" s="72"/>
      <c r="H9" s="71"/>
      <c r="I9" s="71"/>
      <c r="J9" s="71"/>
      <c r="K9" s="71"/>
    </row>
    <row r="10" spans="1:11" ht="60.75" customHeight="1">
      <c r="A10" s="68"/>
      <c r="B10" s="65"/>
      <c r="C10" s="79">
        <v>280</v>
      </c>
      <c r="D10" s="79">
        <v>0</v>
      </c>
      <c r="E10" s="80">
        <v>279.89999999999998</v>
      </c>
      <c r="F10" s="79">
        <v>0</v>
      </c>
      <c r="G10" s="33" t="s">
        <v>52</v>
      </c>
      <c r="H10" s="33" t="s">
        <v>22</v>
      </c>
      <c r="I10" s="33">
        <v>0</v>
      </c>
      <c r="J10" s="33">
        <v>1</v>
      </c>
      <c r="K10" s="33">
        <v>1</v>
      </c>
    </row>
    <row r="11" spans="1:11" ht="78.75" customHeight="1">
      <c r="A11" s="66">
        <v>2</v>
      </c>
      <c r="B11" s="64" t="s">
        <v>40</v>
      </c>
      <c r="C11" s="70">
        <v>248</v>
      </c>
      <c r="D11" s="70">
        <v>0</v>
      </c>
      <c r="E11" s="70">
        <v>88.7</v>
      </c>
      <c r="F11" s="70">
        <v>0</v>
      </c>
      <c r="G11" s="83" t="s">
        <v>72</v>
      </c>
      <c r="H11" s="66" t="s">
        <v>22</v>
      </c>
      <c r="I11" s="66">
        <v>0</v>
      </c>
      <c r="J11" s="81">
        <v>6</v>
      </c>
      <c r="K11" s="81">
        <v>3</v>
      </c>
    </row>
    <row r="12" spans="1:11" ht="102.75" customHeight="1">
      <c r="A12" s="68"/>
      <c r="B12" s="69"/>
      <c r="C12" s="71"/>
      <c r="D12" s="71"/>
      <c r="E12" s="71"/>
      <c r="F12" s="71"/>
      <c r="G12" s="84"/>
      <c r="H12" s="71"/>
      <c r="I12" s="71"/>
      <c r="J12" s="82"/>
      <c r="K12" s="82"/>
    </row>
    <row r="13" spans="1:11" ht="103.15" customHeight="1">
      <c r="A13" s="28"/>
      <c r="B13" s="78"/>
      <c r="C13" s="29">
        <v>1759.2</v>
      </c>
      <c r="D13" s="30">
        <v>0</v>
      </c>
      <c r="E13" s="30">
        <v>1759.2</v>
      </c>
      <c r="F13" s="30">
        <v>0</v>
      </c>
      <c r="G13" s="31" t="s">
        <v>51</v>
      </c>
      <c r="H13" s="25" t="s">
        <v>22</v>
      </c>
      <c r="I13" s="25">
        <v>0</v>
      </c>
      <c r="J13" s="26">
        <v>1</v>
      </c>
      <c r="K13" s="25">
        <v>1</v>
      </c>
    </row>
    <row r="14" spans="1:11" ht="103.15" customHeight="1">
      <c r="A14" s="34"/>
      <c r="B14" s="78"/>
      <c r="C14" s="32">
        <v>9.1999999999999993</v>
      </c>
      <c r="D14" s="30">
        <v>0</v>
      </c>
      <c r="E14" s="30">
        <v>9.1999999999999993</v>
      </c>
      <c r="F14" s="30">
        <v>0</v>
      </c>
      <c r="G14" s="31" t="s">
        <v>70</v>
      </c>
      <c r="H14" s="25" t="s">
        <v>22</v>
      </c>
      <c r="I14" s="25">
        <v>0</v>
      </c>
      <c r="J14" s="26">
        <v>2</v>
      </c>
      <c r="K14" s="25">
        <v>2</v>
      </c>
    </row>
    <row r="15" spans="1:11" ht="103.15" customHeight="1">
      <c r="A15" s="28"/>
      <c r="B15" s="72"/>
      <c r="C15" s="85">
        <v>480.6</v>
      </c>
      <c r="D15" s="86">
        <v>0</v>
      </c>
      <c r="E15" s="86">
        <v>0</v>
      </c>
      <c r="F15" s="86">
        <v>0</v>
      </c>
      <c r="G15" s="87" t="s">
        <v>71</v>
      </c>
      <c r="H15" s="85" t="s">
        <v>22</v>
      </c>
      <c r="I15" s="85">
        <v>0</v>
      </c>
      <c r="J15" s="85">
        <v>10</v>
      </c>
      <c r="K15" s="85">
        <v>0</v>
      </c>
    </row>
    <row r="16" spans="1:11" ht="31.9" customHeight="1">
      <c r="A16" s="66">
        <v>3</v>
      </c>
      <c r="B16" s="64" t="s">
        <v>41</v>
      </c>
      <c r="C16" s="89">
        <v>1628.6</v>
      </c>
      <c r="D16" s="89">
        <v>0</v>
      </c>
      <c r="E16" s="89">
        <v>125.1</v>
      </c>
      <c r="F16" s="89">
        <v>0</v>
      </c>
      <c r="G16" s="90" t="s">
        <v>42</v>
      </c>
      <c r="H16" s="88" t="s">
        <v>22</v>
      </c>
      <c r="I16" s="88">
        <v>0</v>
      </c>
      <c r="J16" s="88">
        <v>124</v>
      </c>
      <c r="K16" s="88">
        <v>13</v>
      </c>
    </row>
    <row r="17" spans="1:11" ht="43.9" customHeight="1">
      <c r="A17" s="67"/>
      <c r="B17" s="69"/>
      <c r="C17" s="89">
        <v>200</v>
      </c>
      <c r="D17" s="89">
        <v>0</v>
      </c>
      <c r="E17" s="89">
        <v>125.1</v>
      </c>
      <c r="F17" s="89">
        <v>0</v>
      </c>
      <c r="G17" s="90" t="s">
        <v>65</v>
      </c>
      <c r="H17" s="88" t="s">
        <v>22</v>
      </c>
      <c r="I17" s="88">
        <v>0</v>
      </c>
      <c r="J17" s="88">
        <v>50</v>
      </c>
      <c r="K17" s="88">
        <v>21</v>
      </c>
    </row>
    <row r="18" spans="1:11" ht="43.9" customHeight="1">
      <c r="A18" s="67"/>
      <c r="B18" s="69"/>
      <c r="C18" s="89">
        <v>2286.1999999999998</v>
      </c>
      <c r="D18" s="89">
        <v>0</v>
      </c>
      <c r="E18" s="89">
        <v>1788.3</v>
      </c>
      <c r="F18" s="89">
        <v>0</v>
      </c>
      <c r="G18" s="90" t="s">
        <v>43</v>
      </c>
      <c r="H18" s="88" t="s">
        <v>44</v>
      </c>
      <c r="I18" s="88">
        <v>0</v>
      </c>
      <c r="J18" s="88">
        <v>244552</v>
      </c>
      <c r="K18" s="88">
        <v>185555</v>
      </c>
    </row>
    <row r="19" spans="1:11" ht="43.9" customHeight="1">
      <c r="A19" s="67"/>
      <c r="B19" s="69"/>
      <c r="C19" s="89">
        <v>565</v>
      </c>
      <c r="D19" s="89">
        <v>0</v>
      </c>
      <c r="E19" s="89">
        <v>369.5</v>
      </c>
      <c r="F19" s="89">
        <v>0</v>
      </c>
      <c r="G19" s="90" t="s">
        <v>47</v>
      </c>
      <c r="H19" s="88" t="s">
        <v>48</v>
      </c>
      <c r="I19" s="88">
        <v>0</v>
      </c>
      <c r="J19" s="88">
        <v>1</v>
      </c>
      <c r="K19" s="88">
        <v>1</v>
      </c>
    </row>
    <row r="20" spans="1:11" ht="103.15" customHeight="1">
      <c r="A20" s="68"/>
      <c r="B20" s="65"/>
      <c r="C20" s="89">
        <v>450</v>
      </c>
      <c r="D20" s="89">
        <v>0</v>
      </c>
      <c r="E20" s="89">
        <v>204.8</v>
      </c>
      <c r="F20" s="89">
        <v>0</v>
      </c>
      <c r="G20" s="90" t="s">
        <v>45</v>
      </c>
      <c r="H20" s="88" t="s">
        <v>46</v>
      </c>
      <c r="I20" s="88">
        <v>0</v>
      </c>
      <c r="J20" s="88">
        <v>60</v>
      </c>
      <c r="K20" s="88">
        <v>30</v>
      </c>
    </row>
    <row r="21" spans="1:11">
      <c r="A21" s="9" t="s">
        <v>12</v>
      </c>
      <c r="B21" s="10" t="s">
        <v>7</v>
      </c>
      <c r="C21" s="11">
        <f>C20+C19+C18+C17+C16+C12+C11+C13+C14+C10+C8+C15</f>
        <v>8088.4</v>
      </c>
      <c r="D21" s="11">
        <f t="shared" ref="D21:F21" si="0">D20+D19+D18+D17+D16+D12+D11+D13+D14+D10+D8+D15</f>
        <v>0</v>
      </c>
      <c r="E21" s="11">
        <f t="shared" si="0"/>
        <v>4749.7999999999993</v>
      </c>
      <c r="F21" s="11">
        <f t="shared" si="0"/>
        <v>0</v>
      </c>
      <c r="G21" s="10" t="s">
        <v>12</v>
      </c>
      <c r="H21" s="10" t="s">
        <v>12</v>
      </c>
      <c r="I21" s="11">
        <f t="shared" ref="I21:K21" si="1">I20+I19+I18+I17+I16+I12+I11+I13+I14+I10+I8+I15</f>
        <v>0</v>
      </c>
      <c r="J21" s="11">
        <f t="shared" si="1"/>
        <v>244819</v>
      </c>
      <c r="K21" s="11">
        <f t="shared" si="1"/>
        <v>185627</v>
      </c>
    </row>
    <row r="24" spans="1:11">
      <c r="A24" s="22" t="s">
        <v>23</v>
      </c>
      <c r="B24" s="22"/>
      <c r="C24" s="22"/>
      <c r="D24" s="22" t="s">
        <v>66</v>
      </c>
    </row>
    <row r="25" spans="1:11">
      <c r="A25" s="22"/>
      <c r="B25" s="22"/>
      <c r="C25" s="22"/>
      <c r="D25" s="22"/>
    </row>
    <row r="26" spans="1:11">
      <c r="A26" s="22" t="s">
        <v>58</v>
      </c>
      <c r="B26" s="22"/>
      <c r="C26" s="22"/>
      <c r="D26" s="22"/>
    </row>
  </sheetData>
  <mergeCells count="35">
    <mergeCell ref="B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8:A10"/>
    <mergeCell ref="B11:B15"/>
    <mergeCell ref="H11:H12"/>
    <mergeCell ref="I11:I12"/>
    <mergeCell ref="J11:J12"/>
    <mergeCell ref="K11:K12"/>
    <mergeCell ref="C11:C12"/>
    <mergeCell ref="D11:D12"/>
    <mergeCell ref="G11:G12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A11:A12"/>
    <mergeCell ref="A16:A20"/>
    <mergeCell ref="B16:B20"/>
    <mergeCell ref="E11:E12"/>
    <mergeCell ref="F11:F12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2020-10-14T12:10:30Z</dcterms:modified>
</cp:coreProperties>
</file>